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675" firstSheet="1" activeTab="1"/>
  </bookViews>
  <sheets>
    <sheet name="Hoja1" sheetId="4" state="hidden" r:id="rId1"/>
    <sheet name="F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F76" i="3"/>
  <c r="F44" i="3"/>
  <c r="F56" i="3" s="1"/>
  <c r="E44" i="3"/>
  <c r="E56" i="3" s="1"/>
  <c r="C44" i="3"/>
  <c r="C59" i="3" s="1"/>
  <c r="B44" i="3"/>
  <c r="B59" i="3" s="1"/>
  <c r="E78" i="3" l="1"/>
  <c r="F78" i="3"/>
</calcChain>
</file>

<file path=xl/sharedStrings.xml><?xml version="1.0" encoding="utf-8"?>
<sst xmlns="http://schemas.openxmlformats.org/spreadsheetml/2006/main" count="127" uniqueCount="126">
  <si>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</si>
  <si>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</si>
  <si>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</si>
  <si>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</si>
  <si>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</si>
  <si>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</si>
  <si>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</si>
  <si>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</si>
  <si>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</si>
  <si>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</si>
  <si>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</si>
  <si>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</si>
  <si>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</si>
  <si>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</si>
  <si>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</si>
  <si>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</si>
  <si>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</si>
  <si>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</si>
  <si>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</si>
  <si>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</si>
  <si>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</si>
  <si>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</si>
  <si>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</si>
  <si>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</si>
  <si>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</si>
  <si>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</si>
  <si>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</si>
  <si>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</si>
  <si>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</si>
  <si>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</si>
  <si>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</si>
  <si>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</si>
  <si>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</si>
  <si>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</si>
  <si>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</si>
  <si>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</si>
  <si>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</si>
  <si>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</si>
  <si>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</si>
  <si>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</si>
  <si>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</si>
  <si>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</si>
  <si>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</si>
  <si>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</si>
  <si>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</si>
  <si>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</si>
  <si>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</si>
  <si>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</si>
  <si>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</si>
  <si>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</si>
  <si>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</si>
  <si>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</si>
  <si>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</si>
  <si>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</si>
  <si>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</si>
  <si>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</si>
  <si>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</si>
  <si>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</si>
  <si>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</si>
  <si>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</si>
  <si>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</si>
  <si>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</si>
  <si>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</si>
  <si>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</si>
  <si>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</si>
  <si>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</si>
  <si>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</si>
  <si>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</si>
  <si>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</si>
  <si>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</si>
  <si>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</si>
  <si>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</si>
  <si>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</si>
  <si>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</si>
  <si>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</si>
  <si>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</si>
  <si>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</si>
  <si>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</si>
  <si>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</si>
  <si>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</si>
  <si>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</si>
  <si>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</si>
  <si>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</si>
  <si>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</si>
  <si>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</si>
  <si>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</si>
  <si>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</si>
  <si>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</si>
  <si>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</si>
  <si>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</si>
  <si>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</si>
  <si>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</si>
  <si>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</si>
  <si>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</si>
  <si>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</si>
  <si>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</si>
  <si>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</si>
  <si>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</si>
  <si>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</si>
  <si>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</si>
  <si>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</si>
  <si>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</si>
  <si>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</si>
  <si>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</si>
  <si>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</si>
  <si>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</si>
  <si>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</si>
  <si>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</si>
  <si>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</si>
  <si>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</si>
  <si>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</si>
  <si>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</si>
  <si>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</si>
  <si>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</si>
  <si>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</si>
  <si>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</si>
  <si>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</si>
  <si>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</si>
  <si>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</si>
  <si>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INSTITUTO TECNOLOGICO SUPERIOR DE SALVATIERRA
Estado de Situación Financiera Detallado - LDF
al 31 de Diciembre de 2017 y al 31 de Diciembre de 2016
PESOS</t>
  </si>
  <si>
    <t>_________________________________________</t>
  </si>
  <si>
    <t>DIRECTORA</t>
  </si>
  <si>
    <t>__________________________________________</t>
  </si>
  <si>
    <t>RAMIRO CONTRERAS RODRIGUEZ</t>
  </si>
  <si>
    <t>SUBDIRECTOR DE FINANZAS Y ADMINISTRACIÓN</t>
  </si>
  <si>
    <t>KARLA  ALEJANDRINA   LANUZA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</si>
</sst>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3" borderId="0" xfId="0" applyFont="1" applyFill="1" applyBorder="1" applyAlignment="1" applyProtection="1">
      <alignment horizontal="center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6" fillId="3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tabSelected="1" topLeftCell="A37" zoomScaleNormal="100" workbookViewId="0">
      <selection activeCell="D93" sqref="D93"/>
    </sheetView>
  </sheetViews>
  <sheetFormatPr baseColWidth="10" defaultRowHeight="11.25" x14ac:dyDescent="0.2"/>
  <cols>
    <col min="1" max="1" width="61.1640625" style="18" customWidth="1"/>
    <col min="2" max="3" width="13.6640625" style="18" bestFit="1" customWidth="1"/>
    <col min="4" max="4" width="65.33203125" style="18" customWidth="1"/>
    <col min="5" max="6" width="13.6640625" style="18" bestFit="1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2017</v>
      </c>
      <c r="C2" s="2">
        <v>2016</v>
      </c>
      <c r="D2" s="1" t="s">
        <v>0</v>
      </c>
      <c r="E2" s="2">
        <v>2017</v>
      </c>
      <c r="F2" s="2">
        <v>2016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31302156.539999999</v>
      </c>
      <c r="C6" s="9">
        <f>SUM(C7:C13)</f>
        <v>30852593.050000001</v>
      </c>
      <c r="D6" s="5" t="s">
        <v>6</v>
      </c>
      <c r="E6" s="9">
        <f>SUM(E7:E15)</f>
        <v>9208849.2799999993</v>
      </c>
      <c r="F6" s="9">
        <f>SUM(F7:F15)</f>
        <v>4828004.42</v>
      </c>
    </row>
    <row r="7" spans="1:6" x14ac:dyDescent="0.2">
      <c r="A7" s="10" t="s">
        <v>7</v>
      </c>
      <c r="B7" s="9"/>
      <c r="C7" s="9"/>
      <c r="D7" s="11" t="s">
        <v>8</v>
      </c>
      <c r="E7" s="9">
        <v>783104.18</v>
      </c>
      <c r="F7" s="9">
        <v>461965.51</v>
      </c>
    </row>
    <row r="8" spans="1:6" x14ac:dyDescent="0.2">
      <c r="A8" s="10" t="s">
        <v>9</v>
      </c>
      <c r="B8" s="9">
        <v>31302156.539999999</v>
      </c>
      <c r="C8" s="9">
        <v>30852593.050000001</v>
      </c>
      <c r="D8" s="11" t="s">
        <v>10</v>
      </c>
      <c r="E8" s="9">
        <v>1701008.89</v>
      </c>
      <c r="F8" s="9">
        <v>315582.44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1287099.2</v>
      </c>
      <c r="F13" s="9">
        <v>975498.22</v>
      </c>
    </row>
    <row r="14" spans="1:6" ht="22.5" x14ac:dyDescent="0.2">
      <c r="A14" s="3" t="s">
        <v>21</v>
      </c>
      <c r="B14" s="9">
        <f>SUM(B15:B21)</f>
        <v>6608</v>
      </c>
      <c r="C14" s="9">
        <f>SUM(C15:C21)</f>
        <v>17063.95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5437637.0099999998</v>
      </c>
      <c r="F15" s="9">
        <v>3074958.25</v>
      </c>
    </row>
    <row r="16" spans="1:6" x14ac:dyDescent="0.2">
      <c r="A16" s="10" t="s">
        <v>25</v>
      </c>
      <c r="B16" s="9">
        <v>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6608</v>
      </c>
      <c r="C17" s="9">
        <v>17063.95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4001.15</v>
      </c>
      <c r="C22" s="9">
        <f>SUM(C23:C27)</f>
        <v>313006.26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4001.15</v>
      </c>
      <c r="C23" s="9">
        <v>4590.96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308415.3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0</v>
      </c>
      <c r="F28" s="9">
        <f>SUM(F29:F34)</f>
        <v>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/>
      <c r="F29" s="9"/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ht="22.5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1827</v>
      </c>
      <c r="C38" s="9">
        <f>SUM(C39:C42)</f>
        <v>1827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1827</v>
      </c>
      <c r="C39" s="9">
        <v>1827</v>
      </c>
      <c r="D39" s="5" t="s">
        <v>72</v>
      </c>
      <c r="E39" s="9">
        <f>SUM(E40:E42)</f>
        <v>24972.91</v>
      </c>
      <c r="F39" s="9">
        <f>SUM(F40:F42)</f>
        <v>14871.14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24973.09</v>
      </c>
      <c r="F40" s="9">
        <v>14871.09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-0.18</v>
      </c>
      <c r="F42" s="9">
        <v>0.05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31314592.689999998</v>
      </c>
      <c r="C44" s="7">
        <f>C6+C14+C22+C28+C34+C35+C38</f>
        <v>31184490.260000002</v>
      </c>
      <c r="D44" s="8" t="s">
        <v>80</v>
      </c>
      <c r="E44" s="7">
        <f>E6+E16+E20+E23+E24+E28+E35+E39</f>
        <v>9233822.1899999995</v>
      </c>
      <c r="F44" s="7">
        <f>F6+F16+F20+F23+F24+F28+F35+F39</f>
        <v>4842875.5599999996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77451815.290000007</v>
      </c>
      <c r="C49" s="9">
        <v>76423764.390000001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28612721.879999999</v>
      </c>
      <c r="C50" s="9">
        <v>21992867.800000001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2851.04</v>
      </c>
      <c r="C51" s="9">
        <v>2851.04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-10645952.26</v>
      </c>
      <c r="C52" s="9">
        <v>-8442779.4399999995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9233822.1899999995</v>
      </c>
      <c r="F56" s="7">
        <f>F54+F44</f>
        <v>4842875.5599999996</v>
      </c>
    </row>
    <row r="57" spans="1:6" ht="22.5" x14ac:dyDescent="0.2">
      <c r="A57" s="12" t="s">
        <v>100</v>
      </c>
      <c r="B57" s="7">
        <f>SUM(B47:B55)</f>
        <v>95421435.950000003</v>
      </c>
      <c r="C57" s="7">
        <f>SUM(C47:C55)</f>
        <v>89976703.790000007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126736028.64</v>
      </c>
      <c r="C59" s="7">
        <f>C44+C57</f>
        <v>121161194.05000001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92222648.560000002</v>
      </c>
      <c r="F60" s="9">
        <f>SUM(F61:F63)</f>
        <v>88634567.959999993</v>
      </c>
    </row>
    <row r="61" spans="1:6" x14ac:dyDescent="0.2">
      <c r="A61" s="13"/>
      <c r="B61" s="9"/>
      <c r="C61" s="9"/>
      <c r="D61" s="5" t="s">
        <v>104</v>
      </c>
      <c r="E61" s="9">
        <v>92222648.560000002</v>
      </c>
      <c r="F61" s="9">
        <v>88634567.959999993</v>
      </c>
    </row>
    <row r="62" spans="1:6" x14ac:dyDescent="0.2">
      <c r="A62" s="13"/>
      <c r="B62" s="9"/>
      <c r="C62" s="9"/>
      <c r="D62" s="5" t="s">
        <v>105</v>
      </c>
      <c r="E62" s="9">
        <v>0</v>
      </c>
      <c r="F62" s="9">
        <v>0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25279557.890000001</v>
      </c>
      <c r="F65" s="9">
        <f>SUM(F66:F70)</f>
        <v>27683750.530000001</v>
      </c>
    </row>
    <row r="66" spans="1:6" x14ac:dyDescent="0.2">
      <c r="A66" s="13"/>
      <c r="B66" s="9"/>
      <c r="C66" s="9"/>
      <c r="D66" s="5" t="s">
        <v>108</v>
      </c>
      <c r="E66" s="9">
        <v>-2396469.65</v>
      </c>
      <c r="F66" s="9">
        <v>2534422.5</v>
      </c>
    </row>
    <row r="67" spans="1:6" x14ac:dyDescent="0.2">
      <c r="A67" s="13"/>
      <c r="B67" s="9"/>
      <c r="C67" s="9"/>
      <c r="D67" s="5" t="s">
        <v>109</v>
      </c>
      <c r="E67" s="9">
        <v>27676027.539999999</v>
      </c>
      <c r="F67" s="9">
        <v>25149328.030000001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0</v>
      </c>
      <c r="F69" s="9">
        <v>0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117502206.45</v>
      </c>
      <c r="F76" s="7">
        <f>F60+F65+F72</f>
        <v>116318318.48999999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126736028.64</v>
      </c>
      <c r="F78" s="7">
        <f>F56+F76</f>
        <v>121161194.05</v>
      </c>
    </row>
    <row r="79" spans="1:6" x14ac:dyDescent="0.2">
      <c r="A79" s="15"/>
      <c r="B79" s="16"/>
      <c r="C79" s="16"/>
      <c r="D79" s="17"/>
      <c r="E79" s="16"/>
      <c r="F79" s="16"/>
    </row>
    <row r="82" spans="1:5" ht="12" x14ac:dyDescent="0.2">
      <c r="A82" s="25" t="s">
        <v>120</v>
      </c>
      <c r="B82" s="25"/>
      <c r="D82" s="28" t="s">
        <v>122</v>
      </c>
      <c r="E82" s="28"/>
    </row>
    <row r="83" spans="1:5" ht="12" x14ac:dyDescent="0.2">
      <c r="A83" s="26" t="s">
        <v>125</v>
      </c>
      <c r="B83" s="26"/>
      <c r="D83" s="29" t="s">
        <v>123</v>
      </c>
      <c r="E83" s="29"/>
    </row>
    <row r="84" spans="1:5" ht="12" x14ac:dyDescent="0.2">
      <c r="A84" s="27" t="s">
        <v>121</v>
      </c>
      <c r="B84" s="27"/>
      <c r="D84" s="30" t="s">
        <v>124</v>
      </c>
      <c r="E84" s="30"/>
    </row>
  </sheetData>
  <mergeCells count="7">
    <mergeCell ref="A1:F1"/>
    <mergeCell ref="A82:B82"/>
    <mergeCell ref="A83:B83"/>
    <mergeCell ref="A84:B84"/>
    <mergeCell ref="D82:E82"/>
    <mergeCell ref="D83:E83"/>
    <mergeCell ref="D84:E84"/>
  </mergeCells>
  <pageMargins left="0" right="0" top="0.74803149606299213" bottom="0.74803149606299213" header="0.31496062992125984" footer="0.31496062992125984"/>
  <pageSetup scale="6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2018-01-26T22:47:23Z</cp:lastPrinted>
  <dcterms:created xsi:type="dcterms:W3CDTF">2017-01-11T17:17:46Z</dcterms:created>
  <dcterms:modified xsi:type="dcterms:W3CDTF">2018-01-26T22:47:35Z</dcterms:modified>
</cp:coreProperties>
</file>